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https://doimspp-my.sharepoint.com/personal/ebpeterson_usbr_gov/Documents/Documents/IDT/Meetings/2026-03-11 IDT Meeting/"/>
    </mc:Choice>
  </mc:AlternateContent>
  <xr:revisionPtr revIDLastSave="419" documentId="8_{6628FF38-D17B-41F8-A6EE-00FC9CD81807}" xr6:coauthVersionLast="47" xr6:coauthVersionMax="47" xr10:uidLastSave="{21DE86A7-B940-4361-92DC-5E14AD015786}"/>
  <bookViews>
    <workbookView xWindow="-96" yWindow="-96" windowWidth="23232" windowHeight="14592" xr2:uid="{6EC5F995-1F4B-43A3-8607-0213CBECE481}"/>
  </bookViews>
  <sheets>
    <sheet name="Sheet1" sheetId="1" r:id="rId1"/>
  </sheets>
  <definedNames>
    <definedName name="_xlnm._FilterDatabase" localSheetId="0" hidden="1">Sheet1!$A$1:$M$71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9" i="1" l="1"/>
  <c r="C71" i="1"/>
  <c r="C70"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4" i="1"/>
  <c r="C3" i="1"/>
  <c r="C2" i="1"/>
  <c r="B5" i="1" l="1"/>
  <c r="B6" i="1" s="1"/>
  <c r="C5" i="1"/>
  <c r="B7" i="1" l="1"/>
  <c r="C6" i="1"/>
  <c r="B8" i="1" l="1"/>
  <c r="C7" i="1"/>
  <c r="B9" i="1" l="1"/>
  <c r="C8" i="1"/>
  <c r="B10" i="1" l="1"/>
  <c r="C9" i="1"/>
  <c r="C10" i="1" l="1"/>
  <c r="B11" i="1"/>
  <c r="B12" i="1" l="1"/>
  <c r="C11" i="1"/>
  <c r="C12" i="1" l="1"/>
  <c r="B13" i="1"/>
  <c r="B14" i="1" l="1"/>
  <c r="C13" i="1"/>
  <c r="C14" i="1" l="1"/>
  <c r="B15" i="1"/>
  <c r="B16" i="1" l="1"/>
  <c r="C15" i="1"/>
  <c r="B17" i="1" l="1"/>
  <c r="C16" i="1"/>
  <c r="B18" i="1" l="1"/>
  <c r="C17" i="1"/>
  <c r="B19" i="1" l="1"/>
  <c r="C18" i="1"/>
  <c r="C19" i="1" l="1"/>
  <c r="B20" i="1"/>
  <c r="B21" i="1" l="1"/>
  <c r="C20" i="1"/>
  <c r="B22" i="1" l="1"/>
  <c r="C21" i="1"/>
  <c r="C22" i="1" l="1"/>
  <c r="B23" i="1"/>
  <c r="B24" i="1" l="1"/>
  <c r="C23" i="1"/>
  <c r="C24" i="1" l="1"/>
  <c r="B25" i="1"/>
  <c r="B26" i="1" l="1"/>
  <c r="C25" i="1"/>
  <c r="C26" i="1" l="1"/>
  <c r="B27" i="1"/>
  <c r="C27" i="1" l="1"/>
  <c r="B28" i="1"/>
  <c r="C28" i="1" l="1"/>
  <c r="B29" i="1"/>
  <c r="C29" i="1" l="1"/>
  <c r="B30" i="1"/>
  <c r="B31" i="1" l="1"/>
  <c r="C30" i="1"/>
  <c r="C31" i="1" l="1"/>
  <c r="B32" i="1"/>
  <c r="C32" i="1" l="1"/>
  <c r="B33" i="1"/>
  <c r="C33" i="1" s="1"/>
</calcChain>
</file>

<file path=xl/sharedStrings.xml><?xml version="1.0" encoding="utf-8"?>
<sst xmlns="http://schemas.openxmlformats.org/spreadsheetml/2006/main" count="601" uniqueCount="281">
  <si>
    <t>Primary Workgroup</t>
  </si>
  <si>
    <t>Secondary Workgroup</t>
  </si>
  <si>
    <t>Monitoring or DSS</t>
  </si>
  <si>
    <t>Topic</t>
  </si>
  <si>
    <t>TRRP 1</t>
  </si>
  <si>
    <t>None - TRRP Weaverville Office</t>
  </si>
  <si>
    <t>Monitoring</t>
  </si>
  <si>
    <t>Annual Aerial Photography</t>
  </si>
  <si>
    <t>Design 1</t>
  </si>
  <si>
    <t>Design Team</t>
  </si>
  <si>
    <t>As-Built Aeiral Photography</t>
  </si>
  <si>
    <t>Design 2</t>
  </si>
  <si>
    <t>As-Built Terrain Model</t>
  </si>
  <si>
    <t>Design 3</t>
  </si>
  <si>
    <t>Large Wood Surveys</t>
  </si>
  <si>
    <t>Design 4</t>
  </si>
  <si>
    <t>DSS</t>
  </si>
  <si>
    <t>Construction Impacts</t>
  </si>
  <si>
    <t>Fish 1</t>
  </si>
  <si>
    <t>Fish Workgroup</t>
  </si>
  <si>
    <t>Chinook Run Size Estimate (mark recapture at Willow Ck)</t>
  </si>
  <si>
    <t>Fish 2</t>
  </si>
  <si>
    <t>Chinook CWT</t>
  </si>
  <si>
    <t>Fish 3</t>
  </si>
  <si>
    <t>Fall Run Scale Age</t>
  </si>
  <si>
    <t>Fish 4</t>
  </si>
  <si>
    <t>Outmigration</t>
  </si>
  <si>
    <t>Fish 5</t>
  </si>
  <si>
    <t>Yurok Tribal Harvest</t>
  </si>
  <si>
    <t>Fish 6</t>
  </si>
  <si>
    <t>Hoopa Tribal Harvest</t>
  </si>
  <si>
    <t>Fish 7</t>
  </si>
  <si>
    <t>Redd &amp; Carcass Distribution</t>
  </si>
  <si>
    <t>Fish 8</t>
  </si>
  <si>
    <t>Lower Klamath Creel Surveys</t>
  </si>
  <si>
    <t>Fish 9</t>
  </si>
  <si>
    <t>Sport Harvest, Trinity Creel</t>
  </si>
  <si>
    <t>Fish 10</t>
  </si>
  <si>
    <t>Temperature Monitoring (by USFWS)</t>
  </si>
  <si>
    <t>Fish 11</t>
  </si>
  <si>
    <t>Flow Workgroup</t>
  </si>
  <si>
    <t>Stream Salmonid Simulator</t>
  </si>
  <si>
    <t>Fish 12</t>
  </si>
  <si>
    <t>RBM10</t>
  </si>
  <si>
    <t>Flow 1</t>
  </si>
  <si>
    <t>Physical Workgroup</t>
  </si>
  <si>
    <t>Streamgaging (Flow, Temperature, Other)</t>
  </si>
  <si>
    <t>Phys 1</t>
  </si>
  <si>
    <t>40-mile Terrain and SRH2D flow modeling</t>
  </si>
  <si>
    <t>Phys 2</t>
  </si>
  <si>
    <t>Riparian and Aquatic Ecology Workgroup</t>
  </si>
  <si>
    <t>Detrended Digital Elevation Model</t>
  </si>
  <si>
    <t>Phys 3</t>
  </si>
  <si>
    <t>Grain Size Facies Map</t>
  </si>
  <si>
    <t>Phys 4</t>
  </si>
  <si>
    <t>Active Bar Monitoring</t>
  </si>
  <si>
    <t>Phys 5</t>
  </si>
  <si>
    <t>Sediment Transport (Hydrophones)</t>
  </si>
  <si>
    <t>Phys 6</t>
  </si>
  <si>
    <t>Total bedload transport at Douglas City</t>
  </si>
  <si>
    <t>Phys 7</t>
  </si>
  <si>
    <t>Unmet Needs</t>
  </si>
  <si>
    <t>RAE 1</t>
  </si>
  <si>
    <t>Riparian Vegetation Mapping</t>
  </si>
  <si>
    <t>RAE 2</t>
  </si>
  <si>
    <t>Targets, Cottonwood Initiation</t>
  </si>
  <si>
    <t>RAE 3</t>
  </si>
  <si>
    <t>Encroachment Risk</t>
  </si>
  <si>
    <t>RAE 4</t>
  </si>
  <si>
    <t>Foothill Yellow-Legged Frog population and metamorphosis</t>
  </si>
  <si>
    <t>A</t>
  </si>
  <si>
    <t>L</t>
  </si>
  <si>
    <t>C</t>
  </si>
  <si>
    <t>F</t>
  </si>
  <si>
    <t>O</t>
  </si>
  <si>
    <t>Y</t>
  </si>
  <si>
    <t>H</t>
  </si>
  <si>
    <t>R</t>
  </si>
  <si>
    <t>S</t>
  </si>
  <si>
    <t>T</t>
  </si>
  <si>
    <t>D</t>
  </si>
  <si>
    <t>G</t>
  </si>
  <si>
    <t>U</t>
  </si>
  <si>
    <t>E</t>
  </si>
  <si>
    <t>B</t>
  </si>
  <si>
    <t>W</t>
  </si>
  <si>
    <t>I</t>
  </si>
  <si>
    <t>K</t>
  </si>
  <si>
    <t>M</t>
  </si>
  <si>
    <t>N</t>
  </si>
  <si>
    <t>V</t>
  </si>
  <si>
    <t>J</t>
  </si>
  <si>
    <t>P</t>
  </si>
  <si>
    <t>Q</t>
  </si>
  <si>
    <t>X</t>
  </si>
  <si>
    <t>Z</t>
  </si>
  <si>
    <t>Recommendation</t>
  </si>
  <si>
    <t>Cost Magnitude</t>
  </si>
  <si>
    <t>Drop NIR</t>
  </si>
  <si>
    <t>-</t>
  </si>
  <si>
    <t>Category</t>
  </si>
  <si>
    <t>M&amp;M</t>
  </si>
  <si>
    <t>Admin</t>
  </si>
  <si>
    <t>EFS</t>
  </si>
  <si>
    <t>WY27 Topography</t>
  </si>
  <si>
    <t>Sonar based grainsize?</t>
  </si>
  <si>
    <t>$$</t>
  </si>
  <si>
    <t>$$$</t>
  </si>
  <si>
    <t>Note</t>
  </si>
  <si>
    <t>If done in conjunction with bathymetry sonar</t>
  </si>
  <si>
    <t>Simplify, consider shift toward monitoring systemic change</t>
  </si>
  <si>
    <t>?</t>
  </si>
  <si>
    <t>Pending</t>
  </si>
  <si>
    <t>$ = &lt; 40k</t>
  </si>
  <si>
    <t>$$ = 50-100k</t>
  </si>
  <si>
    <t>$$$ = 100-200k</t>
  </si>
  <si>
    <t>$$$$ = &gt;200k</t>
  </si>
  <si>
    <t>Cost Magnitude Key</t>
  </si>
  <si>
    <t>$$$?</t>
  </si>
  <si>
    <t>see above</t>
  </si>
  <si>
    <t>Merged with Fish 1</t>
  </si>
  <si>
    <t>Reconsider sampling design, consider addition of survival monitoring with acoustic tags</t>
  </si>
  <si>
    <t>potential savings</t>
  </si>
  <si>
    <t>minor changes</t>
  </si>
  <si>
    <t>Defer to future</t>
  </si>
  <si>
    <t>$$$$</t>
  </si>
  <si>
    <t>Simplify QC process, shift from GUI to R</t>
  </si>
  <si>
    <t>1) add turbidity at 3 locations</t>
  </si>
  <si>
    <t>2) add temperature at 3 locations</t>
  </si>
  <si>
    <t>3) defund Burnt Ranch gage</t>
  </si>
  <si>
    <t>$$?</t>
  </si>
  <si>
    <t>Adjustments to sampling design, consider method advancements such as multibeam sonar and underwater cameras, consider shift from D85 to D50.</t>
  </si>
  <si>
    <t>***</t>
  </si>
  <si>
    <t>Significant cost for FY27… IF… merged with multibeam sonar.  Adjustment to traditional method could be cost neutral… but may want to move it up to FY27.</t>
  </si>
  <si>
    <t>Determine need for bedload quantification and consider associated calibration, consider recent inexpensive units, evaluate grain size distinction, consider permanent equipment stations</t>
  </si>
  <si>
    <t>Questions to be answered by Physical WG before cost can be estimated.</t>
  </si>
  <si>
    <t>Discontinue model as it exists for DSS. Consider replacement with 2D hydrodynamic modeling paired with grain size map</t>
  </si>
  <si>
    <t>Inundation and Scour modeling may offer a 2D replacement.</t>
  </si>
  <si>
    <t>Sediment augmentation monitoring</t>
  </si>
  <si>
    <t>Revisit Lewiston tracer gravel studies</t>
  </si>
  <si>
    <t>Needs substantial work toward a study plan.
Other recommendations covered elsewhere.</t>
  </si>
  <si>
    <t>Needs substantial work toward a study plan - may best fit a typical RFP process. 
Other recommendations covered elsewhere.</t>
  </si>
  <si>
    <t>Needs monitoring and validation data, consider 2d temperature models, document/report annual use</t>
  </si>
  <si>
    <t>$</t>
  </si>
  <si>
    <t>$?</t>
  </si>
  <si>
    <t>Stabilize WCW location, evaluate M/RC versus sonar or video, consider state-space modelling for analyses</t>
  </si>
  <si>
    <t>Some adjustment to sampling design, esp limit to 800 per sector</t>
  </si>
  <si>
    <t>minor savings?</t>
  </si>
  <si>
    <t>Sooner the better?</t>
  </si>
  <si>
    <t>Maybe FY28?</t>
  </si>
  <si>
    <t>Some adjustments to sampling design, incorporate Brown Trout more, increase genetic collection.</t>
  </si>
  <si>
    <t>Evaluate relative importance for sampling 3 spatial zones.</t>
  </si>
  <si>
    <t>Rank retention of middle zone as a cost relative to other recommended costs?</t>
  </si>
  <si>
    <t>ZA</t>
  </si>
  <si>
    <t>ZB</t>
  </si>
  <si>
    <t>ZC</t>
  </si>
  <si>
    <t>Expand to include Coho</t>
  </si>
  <si>
    <t>Sensitivity Analysis</t>
  </si>
  <si>
    <t>Better GUI</t>
  </si>
  <si>
    <t>Continue expanding submodels</t>
  </si>
  <si>
    <t>Annual sampling may be reasonable cost, development of submodels tends to be high cost but short term</t>
  </si>
  <si>
    <t>Mostly a staff-time issue</t>
  </si>
  <si>
    <t>Repeat on 5 year cycle</t>
  </si>
  <si>
    <t>WY27 or 28?</t>
  </si>
  <si>
    <t>Staff time at TRRP office if we can hire.</t>
  </si>
  <si>
    <t>Sequence</t>
  </si>
  <si>
    <t>Reference Code</t>
  </si>
  <si>
    <t>Phys-Hydro5.2</t>
  </si>
  <si>
    <t>Temperature5</t>
  </si>
  <si>
    <t>Fish2.2</t>
  </si>
  <si>
    <t>Fish2.3</t>
  </si>
  <si>
    <t>Fish4</t>
  </si>
  <si>
    <t>Riparian20</t>
  </si>
  <si>
    <t>Foodscape3</t>
  </si>
  <si>
    <t>Fish2.1</t>
  </si>
  <si>
    <t>Fish2.4</t>
  </si>
  <si>
    <t>Fish9</t>
  </si>
  <si>
    <t>Fish11
(Phys-Hydro8)</t>
  </si>
  <si>
    <t>Phys-Hydro1</t>
  </si>
  <si>
    <t>Fish14
(Temperature4)</t>
  </si>
  <si>
    <t>Fish3</t>
  </si>
  <si>
    <t>Fish5.1</t>
  </si>
  <si>
    <t>Fish5.2</t>
  </si>
  <si>
    <t>Human3.1</t>
  </si>
  <si>
    <t>Human3.2</t>
  </si>
  <si>
    <t>Human11</t>
  </si>
  <si>
    <t>Foodscape2</t>
  </si>
  <si>
    <t>Human10</t>
  </si>
  <si>
    <t>WLD-6a</t>
  </si>
  <si>
    <t>WLD-6b</t>
  </si>
  <si>
    <t>Phys-Hydro6.2</t>
  </si>
  <si>
    <t>More frequent sediment-mobilizing events (e.g. &gt;6,000 cfs) increase sediment transport capacity through pools upstream of deltas as compared to traditional ROD flows.</t>
  </si>
  <si>
    <t>Changes to the snowmelt hydrograph will provide seasonal warming more similar to natural ambient warming of the river</t>
  </si>
  <si>
    <t>Juvenile Coho length at week at Pear Tree will be larger under EFM than traditional ROD flow management for the same water year type.</t>
  </si>
  <si>
    <t>YOY steelhead length at week at Pear Tree will be larger under EFM than traditional ROD flow management for the same water year type.</t>
  </si>
  <si>
    <t>The number of juvenile Chinook (spring and fall combined) &gt;=90 mm FL per spawner at Willow Creek will increase under EFM as compared to traditional ROD flow management for the same water year type.</t>
  </si>
  <si>
    <t>Seedling scour will occur with a similar or greater frequency and areal extent than under ROD flows alone</t>
  </si>
  <si>
    <t>Ephemeral habitat inundated continuously for 6-12 weeks will support BMI community structure dominated by prey species favorable to juvenile salmonids during the emergence and rearing period.</t>
  </si>
  <si>
    <t>Juvenile Chinook (spring and fall combined) length at week at Pear Tree will be larger under EFM than traditional ROD flow management for the same water year type.</t>
  </si>
  <si>
    <t>Juvenile Chinook (spring and fall combined) length at week at Willow Creek will be larger under EFM than traditional ROD flow management for the same water year type.</t>
  </si>
  <si>
    <t>The area under the curve of the Capacity-duration curve from emergence to 80% outmigration at Pear Tree will increase under EFM as compared to traditional ROD flow management.</t>
  </si>
  <si>
    <t>Risk of redd scour will increase as a result of a synchronized flow release, but will not negatively impact abund. or biomass per spawner, which is addressed by Fish3 and Fish5</t>
  </si>
  <si>
    <t>A release timed to synchronize with a peak flow at the NF (or Junction City) gage (prediction sites)  will also synchronize with peak flows from tributaries upstream of the NF.</t>
  </si>
  <si>
    <t>River-mile days 13-16.5 C from 1 April to 31 July in the mainstem Trinity will increase under EFM as compared to traditional ROD flow management for the same water year type.</t>
  </si>
  <si>
    <t>The stock-recruit relationship of biomass per spawner of Chinook (spring and fall combined) outmigrants at Willow Creek will increase under EFM as compared to traidtional ROD flow management for the same water year type.</t>
  </si>
  <si>
    <t>The total number of juvenile Chinook (spring and fall combined) per spawner at Pear Tree will increase under EFM as compared to traditional ROD flow management for the same water year type.</t>
  </si>
  <si>
    <t>The total number of juvenile Chinook (spring and fall combined) per spawner at Willow Creek will increase under EFM as compared to traditional ROD flow management for the same water year type.</t>
  </si>
  <si>
    <t>The total number of wade fishing days per water year type (&lt;=800 cfs at Lewiston) will not be below  the range of observed wade fishing days of the same water year type from 2004-2022, and 2024, as a result of implementing EFM.</t>
  </si>
  <si>
    <t>The total number of boat fishing days per water year type (&lt;=1,500 cfs at Lewiston) will not be below  the range of observed boat fishing days of the same water year type from 2004-2022, and 2024, as a result of implementing EFM.</t>
  </si>
  <si>
    <t>commercial and recreational boating: number of days at NF between 450 and 8,000 cfs from spring equinox to fall equinox? (upper flow limit needs to be confirmed with rafting company, and is it at Lewiston or NF?)</t>
  </si>
  <si>
    <t>A synchronized flow release will cause a shift in BMI community structure toward prey species favorable to juvenile salmonids in disturbed areas 6-12 weeks following a disturbance event.</t>
  </si>
  <si>
    <t>The number of days on the spring snowmelt receding limb hydrograph above 800 cfs at Hoopa gage prior to July 16 will not be below the range observed for the same water year type in Normal and wetter years from 2004-2022, and 2024, as a result of implementing EFM.</t>
  </si>
  <si>
    <t xml:space="preserve">Gradually increasing water temperatures due to reduced spring flow (as a result of EFM) encourages yellow-legged frogs to lay eggs </t>
  </si>
  <si>
    <t>Gradually increasing water temperatures due to reduced spring flow (as a result of EFM) increases yellow-legged frog tadpole growth rates</t>
  </si>
  <si>
    <t>EFM releases mobilize more "coarse fine sediment" (e.g. &gt;0.063 mm) from tributary deltas than traditional ROD hydrographs.</t>
  </si>
  <si>
    <t>Human12</t>
  </si>
  <si>
    <t>Earlier return to summer baseflow will increase the number of safe swimmable days (&gt; 60 F degrees daily average at the North Fork and Hoopa) as compared to ROD flow releases of the same water year type.</t>
  </si>
  <si>
    <t>Analysis requires minimum effort and can be easily packaged with other hypotheses addressing effects to human use. All results addressing human use can likely be summarized in a single table.</t>
  </si>
  <si>
    <t>Late spring and summer groundwater elevation and areal extent will be reduced with the reduction in ROD flow volume in the spring and summer</t>
  </si>
  <si>
    <t>Phys-Hydro11
(Riparian17)</t>
  </si>
  <si>
    <t>Easy to measure, was in the ROD, important to check if EFM has potential negative effects relative to ROD objectives</t>
  </si>
  <si>
    <t>Human3.3</t>
  </si>
  <si>
    <t>Total number of fishing trips (angler days) per water year type will not be below  the range of observed fishing trips for the same water year type from 2004-2022, and 2024, as a result of implementing EFM.</t>
  </si>
  <si>
    <t>Already estimated every year from SGS data. Easy to do.</t>
  </si>
  <si>
    <t>Fish12 (Temperature1)</t>
  </si>
  <si>
    <t>Pre-spawn mortality rates under EFM will not exceed rates observed under traditional ROD flow management.</t>
  </si>
  <si>
    <t>Phys-Hydro4</t>
  </si>
  <si>
    <t>EFM releases result in higher coarse bedload (&gt;8mm) discharge at TRDC than traditional ROD hydrographs.</t>
  </si>
  <si>
    <t>Cheap and easy to measure with hydrophones that are already deployed at the site.There is value in addressing the potential increased efficiency of water use for geomorphic work, which is not addressed by other hypotheses outside of trib deltas.</t>
  </si>
  <si>
    <t>WLD-1</t>
  </si>
  <si>
    <t>Abundance of Common mergansers wintering in the Trinity River restoration reach will be decrease with increasing flows.</t>
  </si>
  <si>
    <t>Sort</t>
  </si>
  <si>
    <t>FY27 Priority</t>
  </si>
  <si>
    <t>[see EFS_7]</t>
  </si>
  <si>
    <t>FY28 Analysis</t>
  </si>
  <si>
    <t>Interesting new hypothesis, addresses an issue that is thought be important but rarely investigated because it is difficult to assess (predation). Potential unanticipated benefit of EFM.  Needs someone to develop a proposal!</t>
  </si>
  <si>
    <t>simple modeling</t>
  </si>
  <si>
    <t>combine outmigrant mon for migration date with modeling for area under the curve</t>
  </si>
  <si>
    <t>model SRH2D vs red surveys, run size monitoring</t>
  </si>
  <si>
    <t>flow, temp monitoring, RBM10</t>
  </si>
  <si>
    <t>run size mon + outmigrant mon</t>
  </si>
  <si>
    <t>spreadsheet exercise with streamgage data</t>
  </si>
  <si>
    <t>FYFAM</t>
  </si>
  <si>
    <t>outmigrant mon</t>
  </si>
  <si>
    <t>agree</t>
  </si>
  <si>
    <t>Study plan developing through USFWS and Large Wood Management Plan</t>
  </si>
  <si>
    <t>Let LWMP play out</t>
  </si>
  <si>
    <t>probably</t>
  </si>
  <si>
    <t>Drop</t>
  </si>
  <si>
    <t>Working through WCW complications.
Can start getting up to speed on state space modeling now - bring in a presentation.  Fish wg should be part of discussion.  External Contractor Assistance?</t>
  </si>
  <si>
    <t>nothing specific… start discussions (learning phase)</t>
  </si>
  <si>
    <t>yes, suggest following recommendation</t>
  </si>
  <si>
    <t>LFA may add more recommendations toward monitoring survival, including the Lower Klamath.
External Contractor Assistance? In house?  Move forward with survival monitoring sooner than later.  There may be sampling challenges for some sizes of fish.  Biggest survival issues closer to dam.</t>
  </si>
  <si>
    <t>Small contract for help to fish workgroup working its way though this topic</t>
  </si>
  <si>
    <t>do this - may not require added funding</t>
  </si>
  <si>
    <t>Assign Fish Workgroup to work with study leads</t>
  </si>
  <si>
    <t>yes, rank</t>
  </si>
  <si>
    <t>suggest to study leads</t>
  </si>
  <si>
    <t>One is already proposed (reconsultation).  Lacking data, this is a lower priority.</t>
  </si>
  <si>
    <t>or beyond</t>
  </si>
  <si>
    <t>try… may be able to cover with USGS?</t>
  </si>
  <si>
    <t>Consider relative to Life Cycle Model GUI - can we make this easy to play with?</t>
  </si>
  <si>
    <t>not likely</t>
  </si>
  <si>
    <t>maybe\</t>
  </si>
  <si>
    <t>consumption now</t>
  </si>
  <si>
    <t>survival next?</t>
  </si>
  <si>
    <t>Continue BMI sampling toward food submodels</t>
  </si>
  <si>
    <t>Fund consumption proposal (FY26)</t>
  </si>
  <si>
    <t>GUI to R is underway.  Check on QC.  Output by 0.1 mile is underway.</t>
  </si>
  <si>
    <t>ongoing</t>
  </si>
  <si>
    <t>Yes, propose</t>
  </si>
  <si>
    <t>Yes, propose at least for a segment</t>
  </si>
  <si>
    <t>assign to Phys WG</t>
  </si>
  <si>
    <t>Discontinue when 2D opportunity is realized</t>
  </si>
  <si>
    <t>yes propose</t>
  </si>
  <si>
    <t>yes</t>
  </si>
  <si>
    <t xml:space="preserve">Document/report model and annual use for DSS, </t>
  </si>
  <si>
    <t>Consider 2d version for DSS, consider more species.</t>
  </si>
  <si>
    <t>yes, suggest to leads</t>
  </si>
  <si>
    <t>Assign RAE WG to identify if this is needed beyond the 5-year riparian mapping</t>
  </si>
  <si>
    <t>Assign RAE WG to identify most valuable portions of model and needs for validation… toward FY28 proposal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</si>
</sst>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2"/>
      <color theme="1"/>
      <name val="Aptos"/>
      <family val="2"/>
    </font>
    <font>
      <sz val="12"/>
      <color rgb="FF000000"/>
      <name val="Aptos"/>
      <family val="2"/>
    </font>
    <font>
      <b/>
      <sz val="11"/>
      <color rgb="FFFF0000"/>
      <name val="Aptos Narrow"/>
      <family val="2"/>
      <scheme val="minor"/>
    </font>
    <font>
      <sz val="11"/>
      <color rgb="FF0070C0"/>
      <name val="Aptos Narrow"/>
      <family val="2"/>
      <scheme val="minor"/>
    </font>
    <font>
      <b/>
      <sz val="11"/>
      <color rgb="FF0070C0"/>
      <name val="Aptos Narrow"/>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BEDD5"/>
        <bgColor indexed="64"/>
      </patternFill>
    </fill>
  </fills>
  <borders count="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14">
    <xf numFmtId="0" fontId="0" fillId="0" borderId="0" xfId="0"/>
    <xf numFmtId="0" fontId="1" fillId="3" borderId="1" xfId="0" applyFont="1" applyFill="1" applyBorder="1" applyAlignment="1">
      <alignment horizontal="left" vertical="center" wrapText="1"/>
    </xf>
    <xf numFmtId="0" fontId="0" fillId="0" borderId="1" xfId="0" applyBorder="1" applyAlignment="1">
      <alignment horizontal="left" vertical="center" wrapText="1"/>
    </xf>
    <xf numFmtId="0" fontId="0" fillId="4" borderId="1" xfId="0" applyFill="1" applyBorder="1" applyAlignment="1">
      <alignment horizontal="left" vertical="center" wrapText="1"/>
    </xf>
    <xf numFmtId="0" fontId="0" fillId="2" borderId="1" xfId="0" applyFill="1" applyBorder="1" applyAlignment="1">
      <alignment horizontal="left" vertical="center" wrapText="1"/>
    </xf>
    <xf numFmtId="0" fontId="1" fillId="4" borderId="1" xfId="0" applyFont="1" applyFill="1" applyBorder="1" applyAlignment="1">
      <alignment horizontal="left" vertical="center" wrapText="1"/>
    </xf>
    <xf numFmtId="0" fontId="0" fillId="5" borderId="1" xfId="0" applyFill="1" applyBorder="1" applyAlignment="1">
      <alignment horizontal="left" vertical="center" wrapText="1"/>
    </xf>
    <xf numFmtId="0" fontId="2" fillId="5"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2" fillId="5" borderId="1" xfId="0" applyFont="1" applyFill="1" applyBorder="1" applyAlignment="1">
      <alignment wrapText="1"/>
    </xf>
    <xf numFmtId="0" fontId="2" fillId="5"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FBED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40DAD-D52C-4EE7-8284-196C02500A9C}">
  <dimension ref="A1:O71"/>
  <sheetViews>
    <sheetView tabSelected="1" workbookViewId="0">
      <pane xSplit="4" ySplit="1" topLeftCell="H27" activePane="bottomRight" state="frozen"/>
      <selection pane="topRight" activeCell="B1" sqref="B1"/>
      <selection pane="bottomLeft" activeCell="A2" sqref="A2"/>
      <selection pane="bottomRight" activeCell="J30" sqref="J30"/>
    </sheetView>
  </sheetViews>
  <sheetFormatPr defaultColWidth="8.89453125" defaultRowHeight="14.4" x14ac:dyDescent="0.55000000000000004"/>
  <cols>
    <col min="1" max="1" width="8.89453125" style="2"/>
    <col min="2" max="2" width="5.68359375" style="2" customWidth="1"/>
    <col min="3" max="3" width="3.5234375" style="2" customWidth="1"/>
    <col min="4" max="4" width="15.1015625" style="2" customWidth="1"/>
    <col min="5" max="5" width="15.89453125" style="2" customWidth="1"/>
    <col min="6" max="6" width="17.3125" style="2" customWidth="1"/>
    <col min="7" max="7" width="14.89453125" style="2" customWidth="1"/>
    <col min="8" max="8" width="32.5234375" style="2" customWidth="1"/>
    <col min="9" max="9" width="38.3125" style="2" customWidth="1"/>
    <col min="10" max="12" width="9.89453125" style="2" customWidth="1"/>
    <col min="13" max="13" width="39.3125" style="2" customWidth="1"/>
    <col min="14" max="14" width="8.89453125" style="2"/>
    <col min="15" max="15" width="21.68359375" style="2" customWidth="1"/>
    <col min="16" max="16384" width="8.89453125" style="2"/>
  </cols>
  <sheetData>
    <row r="1" spans="1:15" s="1" customFormat="1" ht="28.8" x14ac:dyDescent="0.55000000000000004">
      <c r="A1" s="1" t="s">
        <v>100</v>
      </c>
      <c r="B1" s="1" t="s">
        <v>165</v>
      </c>
      <c r="C1" s="1" t="s">
        <v>231</v>
      </c>
      <c r="D1" s="1" t="s">
        <v>166</v>
      </c>
      <c r="E1" s="1" t="s">
        <v>0</v>
      </c>
      <c r="F1" s="1" t="s">
        <v>1</v>
      </c>
      <c r="G1" s="1" t="s">
        <v>2</v>
      </c>
      <c r="H1" s="1" t="s">
        <v>3</v>
      </c>
      <c r="I1" s="1" t="s">
        <v>96</v>
      </c>
      <c r="J1" s="1" t="s">
        <v>97</v>
      </c>
      <c r="K1" s="1" t="s">
        <v>232</v>
      </c>
      <c r="L1" s="1" t="s">
        <v>124</v>
      </c>
      <c r="M1" s="1" t="s">
        <v>108</v>
      </c>
      <c r="O1" s="1" t="s">
        <v>117</v>
      </c>
    </row>
    <row r="2" spans="1:15" ht="43.2" x14ac:dyDescent="0.55000000000000004">
      <c r="A2" s="2" t="s">
        <v>102</v>
      </c>
      <c r="B2" s="2">
        <v>1</v>
      </c>
      <c r="C2" s="2" t="str">
        <f t="shared" ref="C2:C33" si="0">A2 &amp; "_" &amp; B2</f>
        <v>Admin_1</v>
      </c>
      <c r="D2" s="2" t="s">
        <v>99</v>
      </c>
      <c r="E2" s="2" t="s">
        <v>99</v>
      </c>
      <c r="F2" s="2" t="s">
        <v>99</v>
      </c>
      <c r="G2" s="2" t="s">
        <v>99</v>
      </c>
      <c r="H2" s="2" t="s">
        <v>104</v>
      </c>
      <c r="J2" s="2" t="s">
        <v>125</v>
      </c>
      <c r="K2" s="2">
        <v>1</v>
      </c>
      <c r="O2" s="2" t="s">
        <v>113</v>
      </c>
    </row>
    <row r="3" spans="1:15" ht="43.2" x14ac:dyDescent="0.55000000000000004">
      <c r="A3" s="2" t="s">
        <v>102</v>
      </c>
      <c r="B3" s="2">
        <v>2</v>
      </c>
      <c r="C3" s="2" t="str">
        <f t="shared" si="0"/>
        <v>Admin_2</v>
      </c>
      <c r="D3" s="2" t="s">
        <v>99</v>
      </c>
      <c r="E3" s="2" t="s">
        <v>99</v>
      </c>
      <c r="F3" s="2" t="s">
        <v>99</v>
      </c>
      <c r="G3" s="2" t="s">
        <v>99</v>
      </c>
      <c r="H3" s="2" t="s">
        <v>105</v>
      </c>
      <c r="J3" s="2" t="s">
        <v>106</v>
      </c>
      <c r="K3" s="2" t="s">
        <v>111</v>
      </c>
      <c r="M3" s="2" t="s">
        <v>109</v>
      </c>
      <c r="O3" s="2" t="s">
        <v>114</v>
      </c>
    </row>
    <row r="4" spans="1:15" s="3" customFormat="1" ht="72" x14ac:dyDescent="0.55000000000000004">
      <c r="A4" s="3" t="s">
        <v>103</v>
      </c>
      <c r="B4" s="3">
        <v>1</v>
      </c>
      <c r="C4" s="3" t="str">
        <f t="shared" si="0"/>
        <v>EFS_1</v>
      </c>
      <c r="D4" s="3" t="s">
        <v>167</v>
      </c>
      <c r="H4" s="3" t="s">
        <v>191</v>
      </c>
      <c r="J4" s="3" t="s">
        <v>143</v>
      </c>
      <c r="K4" s="3">
        <v>1</v>
      </c>
      <c r="L4" s="3" t="s">
        <v>234</v>
      </c>
      <c r="O4" s="3" t="s">
        <v>115</v>
      </c>
    </row>
    <row r="5" spans="1:15" s="4" customFormat="1" ht="86.4" x14ac:dyDescent="0.55000000000000004">
      <c r="A5" s="4" t="s">
        <v>103</v>
      </c>
      <c r="B5" s="4">
        <f t="shared" ref="B5:B33" si="1">B4+1</f>
        <v>2</v>
      </c>
      <c r="C5" s="4" t="str">
        <f t="shared" si="0"/>
        <v>EFS_2</v>
      </c>
      <c r="D5" s="4" t="s">
        <v>171</v>
      </c>
      <c r="H5" s="4" t="s">
        <v>195</v>
      </c>
      <c r="J5" s="4" t="s">
        <v>99</v>
      </c>
      <c r="K5" s="4" t="s">
        <v>99</v>
      </c>
      <c r="L5" s="4" t="s">
        <v>234</v>
      </c>
      <c r="M5" s="4" t="s">
        <v>243</v>
      </c>
    </row>
    <row r="6" spans="1:15" s="4" customFormat="1" ht="60.6" customHeight="1" x14ac:dyDescent="0.55000000000000004">
      <c r="A6" s="4" t="s">
        <v>103</v>
      </c>
      <c r="B6" s="4">
        <f t="shared" si="1"/>
        <v>3</v>
      </c>
      <c r="C6" s="4" t="str">
        <f t="shared" si="0"/>
        <v>EFS_3</v>
      </c>
      <c r="D6" s="4" t="s">
        <v>172</v>
      </c>
      <c r="H6" s="4" t="s">
        <v>196</v>
      </c>
      <c r="J6" s="4" t="s">
        <v>99</v>
      </c>
      <c r="K6" s="4" t="s">
        <v>99</v>
      </c>
      <c r="L6" s="4" t="s">
        <v>234</v>
      </c>
      <c r="M6" s="4" t="s">
        <v>236</v>
      </c>
    </row>
    <row r="7" spans="1:15" s="4" customFormat="1" ht="72" x14ac:dyDescent="0.55000000000000004">
      <c r="A7" s="4" t="s">
        <v>103</v>
      </c>
      <c r="B7" s="4">
        <f t="shared" si="1"/>
        <v>4</v>
      </c>
      <c r="C7" s="4" t="str">
        <f t="shared" si="0"/>
        <v>EFS_4</v>
      </c>
      <c r="D7" s="4" t="s">
        <v>174</v>
      </c>
      <c r="H7" s="4" t="s">
        <v>198</v>
      </c>
      <c r="J7" s="4" t="s">
        <v>99</v>
      </c>
      <c r="K7" s="4" t="s">
        <v>99</v>
      </c>
      <c r="L7" s="4" t="s">
        <v>234</v>
      </c>
      <c r="M7" s="4" t="s">
        <v>243</v>
      </c>
    </row>
    <row r="8" spans="1:15" s="4" customFormat="1" ht="72" x14ac:dyDescent="0.55000000000000004">
      <c r="A8" s="4" t="s">
        <v>103</v>
      </c>
      <c r="B8" s="4">
        <f t="shared" si="1"/>
        <v>5</v>
      </c>
      <c r="C8" s="4" t="str">
        <f t="shared" si="0"/>
        <v>EFS_5</v>
      </c>
      <c r="D8" s="4" t="s">
        <v>175</v>
      </c>
      <c r="H8" s="4" t="s">
        <v>199</v>
      </c>
      <c r="J8" s="4" t="s">
        <v>99</v>
      </c>
      <c r="K8" s="4" t="s">
        <v>99</v>
      </c>
      <c r="L8" s="4" t="s">
        <v>234</v>
      </c>
      <c r="M8" s="4" t="s">
        <v>243</v>
      </c>
    </row>
    <row r="9" spans="1:15" s="4" customFormat="1" ht="72" x14ac:dyDescent="0.55000000000000004">
      <c r="A9" s="4" t="s">
        <v>103</v>
      </c>
      <c r="B9" s="4">
        <f t="shared" si="1"/>
        <v>6</v>
      </c>
      <c r="C9" s="4" t="str">
        <f t="shared" si="0"/>
        <v>EFS_6</v>
      </c>
      <c r="D9" s="4" t="s">
        <v>176</v>
      </c>
      <c r="H9" s="4" t="s">
        <v>200</v>
      </c>
      <c r="J9" s="4" t="s">
        <v>99</v>
      </c>
      <c r="K9" s="4" t="s">
        <v>99</v>
      </c>
      <c r="L9" s="4" t="s">
        <v>234</v>
      </c>
      <c r="M9" s="4" t="s">
        <v>237</v>
      </c>
    </row>
    <row r="10" spans="1:15" s="4" customFormat="1" ht="72" x14ac:dyDescent="0.55000000000000004">
      <c r="A10" s="4" t="s">
        <v>103</v>
      </c>
      <c r="B10" s="4">
        <f t="shared" si="1"/>
        <v>7</v>
      </c>
      <c r="C10" s="4" t="str">
        <f t="shared" si="0"/>
        <v>EFS_7</v>
      </c>
      <c r="D10" s="4" t="s">
        <v>177</v>
      </c>
      <c r="H10" s="4" t="s">
        <v>201</v>
      </c>
      <c r="J10" s="4" t="s">
        <v>99</v>
      </c>
      <c r="K10" s="4" t="s">
        <v>99</v>
      </c>
      <c r="L10" s="4" t="s">
        <v>234</v>
      </c>
      <c r="M10" s="4" t="s">
        <v>238</v>
      </c>
    </row>
    <row r="11" spans="1:15" s="4" customFormat="1" ht="72" x14ac:dyDescent="0.55000000000000004">
      <c r="A11" s="4" t="s">
        <v>103</v>
      </c>
      <c r="B11" s="4">
        <f t="shared" si="1"/>
        <v>8</v>
      </c>
      <c r="C11" s="4" t="str">
        <f t="shared" si="0"/>
        <v>EFS_8</v>
      </c>
      <c r="D11" s="4" t="s">
        <v>179</v>
      </c>
      <c r="H11" s="4" t="s">
        <v>203</v>
      </c>
      <c r="J11" s="4" t="s">
        <v>99</v>
      </c>
      <c r="K11" s="4" t="s">
        <v>99</v>
      </c>
      <c r="L11" s="4" t="s">
        <v>234</v>
      </c>
      <c r="M11" s="4" t="s">
        <v>239</v>
      </c>
    </row>
    <row r="12" spans="1:15" s="4" customFormat="1" ht="86.4" x14ac:dyDescent="0.55000000000000004">
      <c r="A12" s="4" t="s">
        <v>103</v>
      </c>
      <c r="B12" s="4">
        <f t="shared" si="1"/>
        <v>9</v>
      </c>
      <c r="C12" s="4" t="str">
        <f t="shared" si="0"/>
        <v>EFS_9</v>
      </c>
      <c r="D12" s="4" t="s">
        <v>180</v>
      </c>
      <c r="H12" s="4" t="s">
        <v>204</v>
      </c>
      <c r="J12" s="4" t="s">
        <v>99</v>
      </c>
      <c r="K12" s="4" t="s">
        <v>99</v>
      </c>
      <c r="L12" s="4" t="s">
        <v>234</v>
      </c>
      <c r="M12" s="4" t="s">
        <v>240</v>
      </c>
    </row>
    <row r="13" spans="1:15" s="4" customFormat="1" ht="86.4" x14ac:dyDescent="0.55000000000000004">
      <c r="A13" s="4" t="s">
        <v>103</v>
      </c>
      <c r="B13" s="4">
        <f t="shared" si="1"/>
        <v>10</v>
      </c>
      <c r="C13" s="4" t="str">
        <f t="shared" si="0"/>
        <v>EFS_10</v>
      </c>
      <c r="D13" s="4" t="s">
        <v>181</v>
      </c>
      <c r="H13" s="4" t="s">
        <v>205</v>
      </c>
      <c r="J13" s="4" t="s">
        <v>99</v>
      </c>
      <c r="K13" s="4" t="s">
        <v>99</v>
      </c>
      <c r="L13" s="4" t="s">
        <v>234</v>
      </c>
      <c r="M13" s="4" t="s">
        <v>240</v>
      </c>
    </row>
    <row r="14" spans="1:15" s="4" customFormat="1" ht="86.4" x14ac:dyDescent="0.55000000000000004">
      <c r="A14" s="4" t="s">
        <v>103</v>
      </c>
      <c r="B14" s="4">
        <f t="shared" si="1"/>
        <v>11</v>
      </c>
      <c r="C14" s="4" t="str">
        <f t="shared" si="0"/>
        <v>EFS_11</v>
      </c>
      <c r="D14" s="4" t="s">
        <v>182</v>
      </c>
      <c r="H14" s="4" t="s">
        <v>206</v>
      </c>
      <c r="J14" s="4" t="s">
        <v>99</v>
      </c>
      <c r="K14" s="4" t="s">
        <v>99</v>
      </c>
      <c r="L14" s="4" t="s">
        <v>234</v>
      </c>
      <c r="M14" s="4" t="s">
        <v>240</v>
      </c>
    </row>
    <row r="15" spans="1:15" s="3" customFormat="1" ht="86.4" x14ac:dyDescent="0.55000000000000004">
      <c r="A15" s="3" t="s">
        <v>103</v>
      </c>
      <c r="B15" s="3">
        <f t="shared" si="1"/>
        <v>12</v>
      </c>
      <c r="C15" s="3" t="str">
        <f t="shared" si="0"/>
        <v>EFS_12</v>
      </c>
      <c r="D15" s="3" t="s">
        <v>173</v>
      </c>
      <c r="H15" s="3" t="s">
        <v>197</v>
      </c>
      <c r="J15" s="3" t="s">
        <v>106</v>
      </c>
      <c r="K15" s="3">
        <v>1</v>
      </c>
      <c r="L15" s="3" t="s">
        <v>234</v>
      </c>
    </row>
    <row r="16" spans="1:15" s="4" customFormat="1" ht="86.4" x14ac:dyDescent="0.55000000000000004">
      <c r="A16" s="4" t="s">
        <v>103</v>
      </c>
      <c r="B16" s="4">
        <f t="shared" si="1"/>
        <v>13</v>
      </c>
      <c r="C16" s="4" t="str">
        <f t="shared" si="0"/>
        <v>EFS_13</v>
      </c>
      <c r="D16" s="4" t="s">
        <v>183</v>
      </c>
      <c r="H16" s="4" t="s">
        <v>207</v>
      </c>
      <c r="J16" s="4" t="s">
        <v>99</v>
      </c>
      <c r="K16" s="4" t="s">
        <v>99</v>
      </c>
      <c r="L16" s="4" t="s">
        <v>234</v>
      </c>
      <c r="M16" s="4" t="s">
        <v>241</v>
      </c>
    </row>
    <row r="17" spans="1:15" s="4" customFormat="1" ht="97.2" customHeight="1" x14ac:dyDescent="0.55000000000000004">
      <c r="A17" s="4" t="s">
        <v>103</v>
      </c>
      <c r="B17" s="4">
        <f t="shared" si="1"/>
        <v>14</v>
      </c>
      <c r="C17" s="4" t="str">
        <f t="shared" si="0"/>
        <v>EFS_14</v>
      </c>
      <c r="D17" s="4" t="s">
        <v>184</v>
      </c>
      <c r="H17" s="4" t="s">
        <v>208</v>
      </c>
      <c r="J17" s="4" t="s">
        <v>99</v>
      </c>
      <c r="K17" s="4" t="s">
        <v>99</v>
      </c>
      <c r="L17" s="4" t="s">
        <v>234</v>
      </c>
      <c r="M17" s="4" t="s">
        <v>241</v>
      </c>
    </row>
    <row r="18" spans="1:15" s="4" customFormat="1" ht="109.2" customHeight="1" x14ac:dyDescent="0.55000000000000004">
      <c r="A18" s="4" t="s">
        <v>103</v>
      </c>
      <c r="B18" s="4">
        <f t="shared" si="1"/>
        <v>15</v>
      </c>
      <c r="C18" s="4" t="str">
        <f t="shared" si="0"/>
        <v>EFS_15</v>
      </c>
      <c r="D18" s="4" t="s">
        <v>185</v>
      </c>
      <c r="H18" s="4" t="s">
        <v>209</v>
      </c>
      <c r="J18" s="4" t="s">
        <v>99</v>
      </c>
      <c r="K18" s="4" t="s">
        <v>99</v>
      </c>
      <c r="L18" s="4" t="s">
        <v>234</v>
      </c>
      <c r="M18" s="4" t="s">
        <v>241</v>
      </c>
    </row>
    <row r="19" spans="1:15" s="4" customFormat="1" ht="100.8" x14ac:dyDescent="0.55000000000000004">
      <c r="A19" s="4" t="s">
        <v>103</v>
      </c>
      <c r="B19" s="4">
        <f t="shared" si="1"/>
        <v>16</v>
      </c>
      <c r="C19" s="4" t="str">
        <f t="shared" si="0"/>
        <v>EFS_16</v>
      </c>
      <c r="D19" s="4" t="s">
        <v>187</v>
      </c>
      <c r="H19" s="4" t="s">
        <v>211</v>
      </c>
      <c r="J19" s="4" t="s">
        <v>99</v>
      </c>
      <c r="K19" s="4" t="s">
        <v>99</v>
      </c>
      <c r="L19" s="4" t="s">
        <v>234</v>
      </c>
      <c r="M19" s="4" t="s">
        <v>241</v>
      </c>
    </row>
    <row r="20" spans="1:15" s="4" customFormat="1" ht="57.6" x14ac:dyDescent="0.55000000000000004">
      <c r="A20" s="4" t="s">
        <v>103</v>
      </c>
      <c r="B20" s="4">
        <f t="shared" si="1"/>
        <v>17</v>
      </c>
      <c r="C20" s="4" t="str">
        <f t="shared" si="0"/>
        <v>EFS_17</v>
      </c>
      <c r="D20" s="4" t="s">
        <v>188</v>
      </c>
      <c r="H20" s="4" t="s">
        <v>212</v>
      </c>
      <c r="J20" s="4" t="s">
        <v>99</v>
      </c>
      <c r="K20" s="4" t="s">
        <v>99</v>
      </c>
      <c r="L20" s="4" t="s">
        <v>234</v>
      </c>
      <c r="M20" s="4" t="s">
        <v>242</v>
      </c>
    </row>
    <row r="21" spans="1:15" s="4" customFormat="1" ht="72.599999999999994" customHeight="1" x14ac:dyDescent="0.55000000000000004">
      <c r="A21" s="4" t="s">
        <v>103</v>
      </c>
      <c r="B21" s="4">
        <f t="shared" si="1"/>
        <v>18</v>
      </c>
      <c r="C21" s="4" t="str">
        <f t="shared" si="0"/>
        <v>EFS_18</v>
      </c>
      <c r="D21" s="4" t="s">
        <v>189</v>
      </c>
      <c r="H21" s="4" t="s">
        <v>213</v>
      </c>
      <c r="J21" s="4" t="s">
        <v>99</v>
      </c>
      <c r="K21" s="4" t="s">
        <v>99</v>
      </c>
      <c r="L21" s="4" t="s">
        <v>234</v>
      </c>
      <c r="M21" s="4" t="s">
        <v>242</v>
      </c>
    </row>
    <row r="22" spans="1:15" s="4" customFormat="1" ht="86.4" x14ac:dyDescent="0.55000000000000004">
      <c r="A22" s="4" t="s">
        <v>103</v>
      </c>
      <c r="B22" s="4">
        <f t="shared" si="1"/>
        <v>19</v>
      </c>
      <c r="C22" s="4" t="str">
        <f t="shared" si="0"/>
        <v>EFS_19</v>
      </c>
      <c r="D22" s="4" t="s">
        <v>215</v>
      </c>
      <c r="H22" s="4" t="s">
        <v>216</v>
      </c>
      <c r="J22" s="4" t="s">
        <v>99</v>
      </c>
      <c r="K22" s="4" t="s">
        <v>99</v>
      </c>
      <c r="L22" s="4" t="s">
        <v>234</v>
      </c>
      <c r="M22" s="4" t="s">
        <v>217</v>
      </c>
    </row>
    <row r="23" spans="1:15" s="4" customFormat="1" ht="86.4" x14ac:dyDescent="0.55000000000000004">
      <c r="A23" s="4" t="s">
        <v>103</v>
      </c>
      <c r="B23" s="4">
        <f t="shared" si="1"/>
        <v>20</v>
      </c>
      <c r="C23" s="4" t="str">
        <f t="shared" si="0"/>
        <v>EFS_20</v>
      </c>
      <c r="D23" s="4" t="s">
        <v>221</v>
      </c>
      <c r="H23" s="4" t="s">
        <v>222</v>
      </c>
      <c r="J23" s="4" t="s">
        <v>99</v>
      </c>
      <c r="K23" s="4" t="s">
        <v>99</v>
      </c>
      <c r="L23" s="4" t="s">
        <v>234</v>
      </c>
      <c r="M23" s="4" t="s">
        <v>217</v>
      </c>
    </row>
    <row r="24" spans="1:15" s="4" customFormat="1" ht="43.2" x14ac:dyDescent="0.55000000000000004">
      <c r="A24" s="4" t="s">
        <v>103</v>
      </c>
      <c r="B24" s="4">
        <f t="shared" si="1"/>
        <v>21</v>
      </c>
      <c r="C24" s="4" t="str">
        <f t="shared" si="0"/>
        <v>EFS_21</v>
      </c>
      <c r="D24" s="4" t="s">
        <v>224</v>
      </c>
      <c r="H24" s="4" t="s">
        <v>225</v>
      </c>
      <c r="J24" s="4" t="s">
        <v>99</v>
      </c>
      <c r="K24" s="4" t="s">
        <v>99</v>
      </c>
      <c r="L24" s="4" t="s">
        <v>234</v>
      </c>
      <c r="M24" s="4" t="s">
        <v>223</v>
      </c>
    </row>
    <row r="25" spans="1:15" s="4" customFormat="1" ht="86.4" x14ac:dyDescent="0.55000000000000004">
      <c r="A25" s="4" t="s">
        <v>103</v>
      </c>
      <c r="B25" s="4">
        <f t="shared" si="1"/>
        <v>22</v>
      </c>
      <c r="C25" s="4" t="str">
        <f t="shared" si="0"/>
        <v>EFS_22</v>
      </c>
      <c r="D25" s="4" t="s">
        <v>226</v>
      </c>
      <c r="H25" s="4" t="s">
        <v>227</v>
      </c>
      <c r="J25" s="4" t="s">
        <v>99</v>
      </c>
      <c r="K25" s="4" t="s">
        <v>99</v>
      </c>
      <c r="L25" s="4" t="s">
        <v>234</v>
      </c>
      <c r="M25" s="4" t="s">
        <v>228</v>
      </c>
    </row>
    <row r="26" spans="1:15" s="3" customFormat="1" ht="72" x14ac:dyDescent="0.55000000000000004">
      <c r="A26" s="3" t="s">
        <v>103</v>
      </c>
      <c r="B26" s="3">
        <f t="shared" si="1"/>
        <v>23</v>
      </c>
      <c r="C26" s="3" t="str">
        <f t="shared" si="0"/>
        <v>EFS_23</v>
      </c>
      <c r="D26" s="3" t="s">
        <v>178</v>
      </c>
      <c r="H26" s="3" t="s">
        <v>202</v>
      </c>
      <c r="J26" s="3" t="s">
        <v>143</v>
      </c>
      <c r="K26" s="3">
        <v>1</v>
      </c>
      <c r="L26" s="3" t="s">
        <v>234</v>
      </c>
    </row>
    <row r="27" spans="1:15" s="3" customFormat="1" ht="90.6" customHeight="1" x14ac:dyDescent="0.55000000000000004">
      <c r="A27" s="3" t="s">
        <v>103</v>
      </c>
      <c r="B27" s="3">
        <f t="shared" si="1"/>
        <v>24</v>
      </c>
      <c r="C27" s="3" t="str">
        <f t="shared" si="0"/>
        <v>EFS_24</v>
      </c>
      <c r="D27" s="3" t="s">
        <v>229</v>
      </c>
      <c r="H27" s="5" t="s">
        <v>230</v>
      </c>
      <c r="J27" s="3" t="s">
        <v>106</v>
      </c>
      <c r="K27" s="3">
        <v>1</v>
      </c>
      <c r="L27" s="3" t="s">
        <v>234</v>
      </c>
      <c r="M27" s="3" t="s">
        <v>235</v>
      </c>
    </row>
    <row r="28" spans="1:15" s="3" customFormat="1" ht="72" x14ac:dyDescent="0.55000000000000004">
      <c r="A28" s="3" t="s">
        <v>103</v>
      </c>
      <c r="B28" s="3">
        <f t="shared" si="1"/>
        <v>25</v>
      </c>
      <c r="C28" s="3" t="str">
        <f t="shared" si="0"/>
        <v>EFS_25</v>
      </c>
      <c r="D28" s="3" t="s">
        <v>186</v>
      </c>
      <c r="H28" s="3" t="s">
        <v>210</v>
      </c>
      <c r="J28" s="3" t="s">
        <v>233</v>
      </c>
      <c r="K28" s="3">
        <v>1</v>
      </c>
      <c r="L28" s="3" t="s">
        <v>234</v>
      </c>
    </row>
    <row r="29" spans="1:15" s="3" customFormat="1" ht="73.2" customHeight="1" x14ac:dyDescent="0.55000000000000004">
      <c r="A29" s="3" t="s">
        <v>103</v>
      </c>
      <c r="B29" s="3">
        <f t="shared" si="1"/>
        <v>26</v>
      </c>
      <c r="C29" s="3" t="str">
        <f t="shared" si="0"/>
        <v>EFS_26</v>
      </c>
      <c r="D29" s="3" t="s">
        <v>190</v>
      </c>
      <c r="H29" s="3" t="s">
        <v>214</v>
      </c>
      <c r="J29" s="3" t="s">
        <v>143</v>
      </c>
      <c r="K29" s="3">
        <v>1</v>
      </c>
      <c r="L29" s="3" t="s">
        <v>234</v>
      </c>
    </row>
    <row r="30" spans="1:15" s="3" customFormat="1" ht="74.400000000000006" customHeight="1" x14ac:dyDescent="0.55000000000000004">
      <c r="A30" s="3" t="s">
        <v>103</v>
      </c>
      <c r="B30" s="3">
        <f t="shared" si="1"/>
        <v>27</v>
      </c>
      <c r="C30" s="3" t="str">
        <f t="shared" si="0"/>
        <v>EFS_27</v>
      </c>
      <c r="D30" s="3" t="s">
        <v>219</v>
      </c>
      <c r="H30" s="3" t="s">
        <v>218</v>
      </c>
      <c r="J30" s="3" t="s">
        <v>143</v>
      </c>
      <c r="K30" s="3">
        <v>1</v>
      </c>
      <c r="L30" s="3" t="s">
        <v>234</v>
      </c>
      <c r="M30" s="3" t="s">
        <v>220</v>
      </c>
    </row>
    <row r="31" spans="1:15" s="4" customFormat="1" ht="57.6" x14ac:dyDescent="0.55000000000000004">
      <c r="A31" s="4" t="s">
        <v>103</v>
      </c>
      <c r="B31" s="4">
        <f t="shared" si="1"/>
        <v>28</v>
      </c>
      <c r="C31" s="4" t="str">
        <f t="shared" si="0"/>
        <v>EFS_28</v>
      </c>
      <c r="D31" s="4" t="s">
        <v>168</v>
      </c>
      <c r="H31" s="4" t="s">
        <v>192</v>
      </c>
      <c r="J31" s="4" t="s">
        <v>99</v>
      </c>
      <c r="K31" s="4" t="s">
        <v>99</v>
      </c>
      <c r="L31" s="4" t="s">
        <v>234</v>
      </c>
      <c r="M31" s="4" t="s">
        <v>241</v>
      </c>
      <c r="O31" s="4" t="s">
        <v>116</v>
      </c>
    </row>
    <row r="32" spans="1:15" s="4" customFormat="1" ht="57.6" x14ac:dyDescent="0.55000000000000004">
      <c r="A32" s="4" t="s">
        <v>103</v>
      </c>
      <c r="B32" s="4">
        <f t="shared" si="1"/>
        <v>29</v>
      </c>
      <c r="C32" s="4" t="str">
        <f t="shared" si="0"/>
        <v>EFS_29</v>
      </c>
      <c r="D32" s="4" t="s">
        <v>169</v>
      </c>
      <c r="H32" s="4" t="s">
        <v>193</v>
      </c>
      <c r="J32" s="4" t="s">
        <v>99</v>
      </c>
      <c r="K32" s="4" t="s">
        <v>99</v>
      </c>
      <c r="L32" s="4" t="s">
        <v>234</v>
      </c>
      <c r="M32" s="4" t="s">
        <v>243</v>
      </c>
    </row>
    <row r="33" spans="1:13" s="4" customFormat="1" ht="57.6" x14ac:dyDescent="0.55000000000000004">
      <c r="A33" s="4" t="s">
        <v>103</v>
      </c>
      <c r="B33" s="4">
        <f t="shared" si="1"/>
        <v>30</v>
      </c>
      <c r="C33" s="4" t="str">
        <f t="shared" si="0"/>
        <v>EFS_30</v>
      </c>
      <c r="D33" s="4" t="s">
        <v>170</v>
      </c>
      <c r="H33" s="4" t="s">
        <v>194</v>
      </c>
      <c r="J33" s="4" t="s">
        <v>99</v>
      </c>
      <c r="K33" s="4" t="s">
        <v>99</v>
      </c>
      <c r="L33" s="4" t="s">
        <v>234</v>
      </c>
      <c r="M33" s="4" t="s">
        <v>243</v>
      </c>
    </row>
    <row r="34" spans="1:13" s="6" customFormat="1" ht="43.2" x14ac:dyDescent="0.55000000000000004">
      <c r="A34" s="6" t="s">
        <v>101</v>
      </c>
      <c r="B34" s="6" t="s">
        <v>70</v>
      </c>
      <c r="C34" s="6" t="str">
        <f t="shared" ref="C34:C65" si="2">A34 &amp; "_" &amp; B34</f>
        <v>M&amp;M_A</v>
      </c>
      <c r="D34" s="6" t="s">
        <v>4</v>
      </c>
      <c r="E34" s="6" t="s">
        <v>5</v>
      </c>
      <c r="G34" s="6" t="s">
        <v>6</v>
      </c>
      <c r="H34" s="6" t="s">
        <v>7</v>
      </c>
      <c r="I34" s="6" t="s">
        <v>98</v>
      </c>
      <c r="J34" s="6" t="s">
        <v>99</v>
      </c>
      <c r="K34" s="6" t="s">
        <v>244</v>
      </c>
    </row>
    <row r="35" spans="1:13" s="6" customFormat="1" ht="43.2" x14ac:dyDescent="0.55000000000000004">
      <c r="A35" s="6" t="s">
        <v>101</v>
      </c>
      <c r="B35" s="6" t="s">
        <v>84</v>
      </c>
      <c r="C35" s="6" t="str">
        <f t="shared" si="2"/>
        <v>M&amp;M_B</v>
      </c>
      <c r="D35" s="6" t="s">
        <v>8</v>
      </c>
      <c r="E35" s="6" t="s">
        <v>9</v>
      </c>
      <c r="G35" s="6" t="s">
        <v>6</v>
      </c>
      <c r="H35" s="6" t="s">
        <v>10</v>
      </c>
      <c r="I35" s="6" t="s">
        <v>99</v>
      </c>
      <c r="J35" s="6" t="s">
        <v>99</v>
      </c>
    </row>
    <row r="36" spans="1:13" s="6" customFormat="1" ht="43.2" x14ac:dyDescent="0.55000000000000004">
      <c r="A36" s="6" t="s">
        <v>101</v>
      </c>
      <c r="B36" s="6" t="s">
        <v>72</v>
      </c>
      <c r="C36" s="6" t="str">
        <f t="shared" si="2"/>
        <v>M&amp;M_C</v>
      </c>
      <c r="D36" s="6" t="s">
        <v>11</v>
      </c>
      <c r="E36" s="6" t="s">
        <v>9</v>
      </c>
      <c r="G36" s="6" t="s">
        <v>6</v>
      </c>
      <c r="H36" s="6" t="s">
        <v>12</v>
      </c>
      <c r="I36" s="6" t="s">
        <v>99</v>
      </c>
      <c r="J36" s="6" t="s">
        <v>99</v>
      </c>
    </row>
    <row r="37" spans="1:13" s="6" customFormat="1" ht="43.2" x14ac:dyDescent="0.55000000000000004">
      <c r="A37" s="6" t="s">
        <v>101</v>
      </c>
      <c r="B37" s="6" t="s">
        <v>80</v>
      </c>
      <c r="C37" s="6" t="str">
        <f t="shared" si="2"/>
        <v>M&amp;M_D</v>
      </c>
      <c r="D37" s="6" t="s">
        <v>13</v>
      </c>
      <c r="E37" s="6" t="s">
        <v>9</v>
      </c>
      <c r="G37" s="6" t="s">
        <v>6</v>
      </c>
      <c r="H37" s="6" t="s">
        <v>14</v>
      </c>
      <c r="I37" s="7" t="s">
        <v>110</v>
      </c>
      <c r="J37" s="6" t="s">
        <v>111</v>
      </c>
      <c r="K37" s="6" t="s">
        <v>246</v>
      </c>
      <c r="L37" s="6" t="s">
        <v>247</v>
      </c>
      <c r="M37" s="6" t="s">
        <v>245</v>
      </c>
    </row>
    <row r="38" spans="1:13" s="6" customFormat="1" ht="43.2" x14ac:dyDescent="0.55000000000000004">
      <c r="A38" s="6" t="s">
        <v>101</v>
      </c>
      <c r="B38" s="6" t="s">
        <v>83</v>
      </c>
      <c r="C38" s="6" t="str">
        <f t="shared" si="2"/>
        <v>M&amp;M_E</v>
      </c>
      <c r="D38" s="6" t="s">
        <v>15</v>
      </c>
      <c r="E38" s="6" t="s">
        <v>9</v>
      </c>
      <c r="G38" s="6" t="s">
        <v>16</v>
      </c>
      <c r="H38" s="6" t="s">
        <v>17</v>
      </c>
      <c r="K38" s="6" t="s">
        <v>248</v>
      </c>
      <c r="M38" s="6" t="s">
        <v>112</v>
      </c>
    </row>
    <row r="39" spans="1:13" s="6" customFormat="1" ht="86.4" x14ac:dyDescent="0.55000000000000004">
      <c r="A39" s="6" t="s">
        <v>101</v>
      </c>
      <c r="B39" s="6" t="s">
        <v>73</v>
      </c>
      <c r="C39" s="6" t="str">
        <f t="shared" si="2"/>
        <v>M&amp;M_F</v>
      </c>
      <c r="D39" s="6" t="s">
        <v>18</v>
      </c>
      <c r="E39" s="6" t="s">
        <v>19</v>
      </c>
      <c r="G39" s="6" t="s">
        <v>6</v>
      </c>
      <c r="H39" s="6" t="s">
        <v>20</v>
      </c>
      <c r="I39" s="8" t="s">
        <v>145</v>
      </c>
      <c r="J39" s="6" t="s">
        <v>118</v>
      </c>
      <c r="K39" s="6" t="s">
        <v>250</v>
      </c>
      <c r="L39" s="6" t="s">
        <v>149</v>
      </c>
      <c r="M39" s="9" t="s">
        <v>249</v>
      </c>
    </row>
    <row r="40" spans="1:13" s="6" customFormat="1" ht="43.2" x14ac:dyDescent="0.55000000000000004">
      <c r="A40" s="6" t="s">
        <v>101</v>
      </c>
      <c r="B40" s="6" t="s">
        <v>81</v>
      </c>
      <c r="C40" s="6" t="str">
        <f t="shared" si="2"/>
        <v>M&amp;M_G</v>
      </c>
      <c r="D40" s="6" t="s">
        <v>21</v>
      </c>
      <c r="E40" s="6" t="s">
        <v>19</v>
      </c>
      <c r="G40" s="6" t="s">
        <v>6</v>
      </c>
      <c r="H40" s="6" t="s">
        <v>22</v>
      </c>
      <c r="I40" s="6" t="s">
        <v>119</v>
      </c>
      <c r="M40" s="6" t="s">
        <v>120</v>
      </c>
    </row>
    <row r="41" spans="1:13" s="6" customFormat="1" ht="72" x14ac:dyDescent="0.55000000000000004">
      <c r="A41" s="6" t="s">
        <v>101</v>
      </c>
      <c r="B41" s="6" t="s">
        <v>76</v>
      </c>
      <c r="C41" s="6" t="str">
        <f t="shared" si="2"/>
        <v>M&amp;M_H</v>
      </c>
      <c r="D41" s="6" t="s">
        <v>23</v>
      </c>
      <c r="E41" s="6" t="s">
        <v>19</v>
      </c>
      <c r="G41" s="6" t="s">
        <v>6</v>
      </c>
      <c r="H41" s="6" t="s">
        <v>24</v>
      </c>
      <c r="I41" s="7" t="s">
        <v>146</v>
      </c>
      <c r="J41" s="10" t="s">
        <v>147</v>
      </c>
      <c r="K41" s="10" t="s">
        <v>251</v>
      </c>
    </row>
    <row r="42" spans="1:13" s="6" customFormat="1" ht="115.2" x14ac:dyDescent="0.55000000000000004">
      <c r="A42" s="6" t="s">
        <v>101</v>
      </c>
      <c r="B42" s="6" t="s">
        <v>86</v>
      </c>
      <c r="C42" s="6" t="str">
        <f t="shared" si="2"/>
        <v>M&amp;M_I</v>
      </c>
      <c r="D42" s="6" t="s">
        <v>25</v>
      </c>
      <c r="E42" s="6" t="s">
        <v>19</v>
      </c>
      <c r="G42" s="6" t="s">
        <v>6</v>
      </c>
      <c r="H42" s="6" t="s">
        <v>26</v>
      </c>
      <c r="I42" s="7" t="s">
        <v>121</v>
      </c>
      <c r="J42" s="6" t="s">
        <v>107</v>
      </c>
      <c r="K42" s="6" t="s">
        <v>253</v>
      </c>
      <c r="L42" s="6" t="s">
        <v>148</v>
      </c>
      <c r="M42" s="9" t="s">
        <v>252</v>
      </c>
    </row>
    <row r="43" spans="1:13" s="6" customFormat="1" ht="28.8" x14ac:dyDescent="0.55000000000000004">
      <c r="A43" s="6" t="s">
        <v>101</v>
      </c>
      <c r="B43" s="6" t="s">
        <v>91</v>
      </c>
      <c r="C43" s="6" t="str">
        <f t="shared" si="2"/>
        <v>M&amp;M_J</v>
      </c>
      <c r="D43" s="6" t="s">
        <v>27</v>
      </c>
      <c r="E43" s="6" t="s">
        <v>19</v>
      </c>
      <c r="G43" s="6" t="s">
        <v>6</v>
      </c>
      <c r="H43" s="6" t="s">
        <v>28</v>
      </c>
      <c r="I43" s="6" t="s">
        <v>99</v>
      </c>
      <c r="J43" s="6" t="s">
        <v>99</v>
      </c>
    </row>
    <row r="44" spans="1:13" s="6" customFormat="1" ht="43.2" x14ac:dyDescent="0.55000000000000004">
      <c r="A44" s="6" t="s">
        <v>101</v>
      </c>
      <c r="B44" s="6" t="s">
        <v>87</v>
      </c>
      <c r="C44" s="6" t="str">
        <f t="shared" si="2"/>
        <v>M&amp;M_K</v>
      </c>
      <c r="D44" s="6" t="s">
        <v>29</v>
      </c>
      <c r="E44" s="6" t="s">
        <v>19</v>
      </c>
      <c r="G44" s="6" t="s">
        <v>6</v>
      </c>
      <c r="H44" s="6" t="s">
        <v>30</v>
      </c>
      <c r="I44" s="6" t="s">
        <v>99</v>
      </c>
      <c r="J44" s="6" t="s">
        <v>99</v>
      </c>
    </row>
    <row r="45" spans="1:13" s="6" customFormat="1" ht="72" x14ac:dyDescent="0.55000000000000004">
      <c r="A45" s="6" t="s">
        <v>101</v>
      </c>
      <c r="B45" s="6" t="s">
        <v>71</v>
      </c>
      <c r="C45" s="6" t="str">
        <f t="shared" si="2"/>
        <v>M&amp;M_L</v>
      </c>
      <c r="D45" s="6" t="s">
        <v>31</v>
      </c>
      <c r="E45" s="6" t="s">
        <v>19</v>
      </c>
      <c r="G45" s="6" t="s">
        <v>6</v>
      </c>
      <c r="H45" s="6" t="s">
        <v>32</v>
      </c>
      <c r="I45" s="7" t="s">
        <v>150</v>
      </c>
      <c r="J45" s="6" t="s">
        <v>111</v>
      </c>
      <c r="K45" s="6" t="s">
        <v>254</v>
      </c>
      <c r="M45" s="6" t="s">
        <v>255</v>
      </c>
    </row>
    <row r="46" spans="1:13" s="6" customFormat="1" ht="43.2" x14ac:dyDescent="0.55000000000000004">
      <c r="A46" s="6" t="s">
        <v>101</v>
      </c>
      <c r="B46" s="6" t="s">
        <v>71</v>
      </c>
      <c r="C46" s="6" t="str">
        <f t="shared" si="2"/>
        <v>M&amp;M_L</v>
      </c>
      <c r="D46" s="6" t="s">
        <v>31</v>
      </c>
      <c r="E46" s="6" t="s">
        <v>19</v>
      </c>
      <c r="G46" s="6" t="s">
        <v>6</v>
      </c>
      <c r="H46" s="6" t="s">
        <v>32</v>
      </c>
      <c r="I46" s="7" t="s">
        <v>151</v>
      </c>
      <c r="J46" s="11" t="s">
        <v>122</v>
      </c>
      <c r="K46" s="11" t="s">
        <v>256</v>
      </c>
      <c r="L46" s="11"/>
      <c r="M46" s="6" t="s">
        <v>152</v>
      </c>
    </row>
    <row r="47" spans="1:13" s="6" customFormat="1" ht="43.2" x14ac:dyDescent="0.55000000000000004">
      <c r="A47" s="6" t="s">
        <v>101</v>
      </c>
      <c r="B47" s="6" t="s">
        <v>88</v>
      </c>
      <c r="C47" s="6" t="str">
        <f t="shared" si="2"/>
        <v>M&amp;M_M</v>
      </c>
      <c r="D47" s="6" t="s">
        <v>33</v>
      </c>
      <c r="E47" s="6" t="s">
        <v>19</v>
      </c>
      <c r="G47" s="6" t="s">
        <v>6</v>
      </c>
      <c r="H47" s="6" t="s">
        <v>34</v>
      </c>
      <c r="I47" s="6" t="s">
        <v>99</v>
      </c>
      <c r="J47" s="6" t="s">
        <v>99</v>
      </c>
    </row>
    <row r="48" spans="1:13" s="6" customFormat="1" ht="43.2" x14ac:dyDescent="0.55000000000000004">
      <c r="A48" s="6" t="s">
        <v>101</v>
      </c>
      <c r="B48" s="6" t="s">
        <v>89</v>
      </c>
      <c r="C48" s="6" t="str">
        <f t="shared" si="2"/>
        <v>M&amp;M_N</v>
      </c>
      <c r="D48" s="6" t="s">
        <v>35</v>
      </c>
      <c r="E48" s="6" t="s">
        <v>19</v>
      </c>
      <c r="G48" s="6" t="s">
        <v>6</v>
      </c>
      <c r="H48" s="6" t="s">
        <v>36</v>
      </c>
      <c r="I48" s="6" t="s">
        <v>123</v>
      </c>
      <c r="J48" s="6" t="s">
        <v>99</v>
      </c>
      <c r="K48" s="6" t="s">
        <v>257</v>
      </c>
    </row>
    <row r="49" spans="1:13" s="6" customFormat="1" ht="43.2" x14ac:dyDescent="0.55000000000000004">
      <c r="A49" s="6" t="s">
        <v>101</v>
      </c>
      <c r="B49" s="6" t="s">
        <v>74</v>
      </c>
      <c r="C49" s="6" t="str">
        <f t="shared" si="2"/>
        <v>M&amp;M_O</v>
      </c>
      <c r="D49" s="6" t="s">
        <v>37</v>
      </c>
      <c r="E49" s="6" t="s">
        <v>19</v>
      </c>
      <c r="G49" s="6" t="s">
        <v>6</v>
      </c>
      <c r="H49" s="6" t="s">
        <v>38</v>
      </c>
      <c r="I49" s="6" t="s">
        <v>99</v>
      </c>
      <c r="J49" s="6" t="s">
        <v>99</v>
      </c>
    </row>
    <row r="50" spans="1:13" s="6" customFormat="1" ht="43.2" x14ac:dyDescent="0.55000000000000004">
      <c r="A50" s="6" t="s">
        <v>101</v>
      </c>
      <c r="B50" s="6" t="s">
        <v>92</v>
      </c>
      <c r="C50" s="6" t="str">
        <f t="shared" si="2"/>
        <v>M&amp;M_P</v>
      </c>
      <c r="D50" s="6" t="s">
        <v>39</v>
      </c>
      <c r="E50" s="6" t="s">
        <v>19</v>
      </c>
      <c r="F50" s="6" t="s">
        <v>40</v>
      </c>
      <c r="G50" s="6" t="s">
        <v>16</v>
      </c>
      <c r="H50" s="6" t="s">
        <v>41</v>
      </c>
      <c r="I50" s="7" t="s">
        <v>156</v>
      </c>
      <c r="J50" s="6" t="s">
        <v>125</v>
      </c>
      <c r="L50" s="6" t="s">
        <v>259</v>
      </c>
      <c r="M50" s="6" t="s">
        <v>258</v>
      </c>
    </row>
    <row r="51" spans="1:13" s="6" customFormat="1" ht="57.6" x14ac:dyDescent="0.55000000000000004">
      <c r="A51" s="6" t="s">
        <v>101</v>
      </c>
      <c r="B51" s="6" t="s">
        <v>92</v>
      </c>
      <c r="C51" s="6" t="str">
        <f t="shared" si="2"/>
        <v>M&amp;M_P</v>
      </c>
      <c r="D51" s="6" t="s">
        <v>39</v>
      </c>
      <c r="E51" s="6" t="s">
        <v>19</v>
      </c>
      <c r="F51" s="6" t="s">
        <v>40</v>
      </c>
      <c r="G51" s="6" t="s">
        <v>16</v>
      </c>
      <c r="H51" s="6" t="s">
        <v>41</v>
      </c>
      <c r="I51" s="7" t="s">
        <v>157</v>
      </c>
      <c r="J51" s="6" t="s">
        <v>99</v>
      </c>
      <c r="K51" s="6" t="s">
        <v>260</v>
      </c>
      <c r="L51" s="6" t="s">
        <v>111</v>
      </c>
      <c r="M51" s="6" t="s">
        <v>161</v>
      </c>
    </row>
    <row r="52" spans="1:13" s="6" customFormat="1" ht="43.2" x14ac:dyDescent="0.55000000000000004">
      <c r="A52" s="6" t="s">
        <v>101</v>
      </c>
      <c r="B52" s="6" t="s">
        <v>92</v>
      </c>
      <c r="C52" s="6" t="str">
        <f t="shared" si="2"/>
        <v>M&amp;M_P</v>
      </c>
      <c r="D52" s="6" t="s">
        <v>39</v>
      </c>
      <c r="E52" s="6" t="s">
        <v>19</v>
      </c>
      <c r="F52" s="6" t="s">
        <v>40</v>
      </c>
      <c r="G52" s="6" t="s">
        <v>16</v>
      </c>
      <c r="H52" s="6" t="s">
        <v>41</v>
      </c>
      <c r="I52" s="7" t="s">
        <v>158</v>
      </c>
      <c r="J52" s="6" t="s">
        <v>106</v>
      </c>
      <c r="K52" s="6" t="s">
        <v>262</v>
      </c>
      <c r="L52" s="6" t="s">
        <v>263</v>
      </c>
      <c r="M52" s="6" t="s">
        <v>261</v>
      </c>
    </row>
    <row r="53" spans="1:13" s="6" customFormat="1" ht="43.2" x14ac:dyDescent="0.55000000000000004">
      <c r="A53" s="6" t="s">
        <v>101</v>
      </c>
      <c r="B53" s="6" t="s">
        <v>92</v>
      </c>
      <c r="C53" s="6" t="str">
        <f t="shared" si="2"/>
        <v>M&amp;M_P</v>
      </c>
      <c r="D53" s="6" t="s">
        <v>39</v>
      </c>
      <c r="E53" s="6" t="s">
        <v>19</v>
      </c>
      <c r="F53" s="6" t="s">
        <v>40</v>
      </c>
      <c r="G53" s="6" t="s">
        <v>16</v>
      </c>
      <c r="H53" s="6" t="s">
        <v>41</v>
      </c>
      <c r="I53" s="7" t="s">
        <v>159</v>
      </c>
      <c r="J53" s="6" t="s">
        <v>125</v>
      </c>
      <c r="K53" s="6" t="s">
        <v>264</v>
      </c>
      <c r="L53" s="6" t="s">
        <v>265</v>
      </c>
      <c r="M53" s="6" t="s">
        <v>160</v>
      </c>
    </row>
    <row r="54" spans="1:13" s="6" customFormat="1" ht="57.6" x14ac:dyDescent="0.55000000000000004">
      <c r="A54" s="6" t="s">
        <v>101</v>
      </c>
      <c r="B54" s="6" t="s">
        <v>92</v>
      </c>
      <c r="C54" s="6" t="str">
        <f t="shared" si="2"/>
        <v>M&amp;M_P</v>
      </c>
      <c r="D54" s="6" t="s">
        <v>39</v>
      </c>
      <c r="E54" s="6" t="s">
        <v>19</v>
      </c>
      <c r="F54" s="6" t="s">
        <v>40</v>
      </c>
      <c r="G54" s="6" t="s">
        <v>16</v>
      </c>
      <c r="H54" s="6" t="s">
        <v>41</v>
      </c>
      <c r="I54" s="7" t="s">
        <v>266</v>
      </c>
      <c r="J54" s="6" t="s">
        <v>107</v>
      </c>
      <c r="K54" s="6" t="s">
        <v>267</v>
      </c>
    </row>
    <row r="55" spans="1:13" s="6" customFormat="1" ht="43.2" x14ac:dyDescent="0.6">
      <c r="A55" s="6" t="s">
        <v>101</v>
      </c>
      <c r="B55" s="6" t="s">
        <v>93</v>
      </c>
      <c r="C55" s="6" t="str">
        <f t="shared" si="2"/>
        <v>M&amp;M_Q</v>
      </c>
      <c r="D55" s="6" t="s">
        <v>42</v>
      </c>
      <c r="E55" s="6" t="s">
        <v>19</v>
      </c>
      <c r="G55" s="6" t="s">
        <v>16</v>
      </c>
      <c r="H55" s="6" t="s">
        <v>43</v>
      </c>
      <c r="I55" s="12" t="s">
        <v>126</v>
      </c>
      <c r="J55" s="6" t="s">
        <v>111</v>
      </c>
      <c r="K55" s="6" t="s">
        <v>269</v>
      </c>
      <c r="M55" s="6" t="s">
        <v>268</v>
      </c>
    </row>
    <row r="56" spans="1:13" s="6" customFormat="1" ht="43.2" x14ac:dyDescent="0.55000000000000004">
      <c r="A56" s="6" t="s">
        <v>101</v>
      </c>
      <c r="B56" s="6" t="s">
        <v>77</v>
      </c>
      <c r="C56" s="6" t="str">
        <f t="shared" si="2"/>
        <v>M&amp;M_R</v>
      </c>
      <c r="D56" s="6" t="s">
        <v>44</v>
      </c>
      <c r="E56" s="6" t="s">
        <v>40</v>
      </c>
      <c r="F56" s="6" t="s">
        <v>45</v>
      </c>
      <c r="G56" s="6" t="s">
        <v>6</v>
      </c>
      <c r="H56" s="6" t="s">
        <v>46</v>
      </c>
      <c r="I56" s="6" t="s">
        <v>127</v>
      </c>
      <c r="J56" s="6" t="s">
        <v>107</v>
      </c>
      <c r="K56" s="6" t="s">
        <v>270</v>
      </c>
    </row>
    <row r="57" spans="1:13" s="6" customFormat="1" ht="43.2" x14ac:dyDescent="0.55000000000000004">
      <c r="A57" s="6" t="s">
        <v>101</v>
      </c>
      <c r="B57" s="6" t="s">
        <v>77</v>
      </c>
      <c r="C57" s="6" t="str">
        <f t="shared" si="2"/>
        <v>M&amp;M_R</v>
      </c>
      <c r="D57" s="6" t="s">
        <v>44</v>
      </c>
      <c r="E57" s="6" t="s">
        <v>40</v>
      </c>
      <c r="F57" s="6" t="s">
        <v>45</v>
      </c>
      <c r="G57" s="6" t="s">
        <v>6</v>
      </c>
      <c r="H57" s="6" t="s">
        <v>46</v>
      </c>
      <c r="I57" s="6" t="s">
        <v>128</v>
      </c>
      <c r="J57" s="6" t="s">
        <v>130</v>
      </c>
      <c r="K57" s="6" t="s">
        <v>270</v>
      </c>
    </row>
    <row r="58" spans="1:13" s="6" customFormat="1" ht="43.2" x14ac:dyDescent="0.55000000000000004">
      <c r="A58" s="6" t="s">
        <v>101</v>
      </c>
      <c r="B58" s="6" t="s">
        <v>77</v>
      </c>
      <c r="C58" s="6" t="str">
        <f t="shared" si="2"/>
        <v>M&amp;M_R</v>
      </c>
      <c r="D58" s="6" t="s">
        <v>44</v>
      </c>
      <c r="E58" s="6" t="s">
        <v>40</v>
      </c>
      <c r="F58" s="6" t="s">
        <v>45</v>
      </c>
      <c r="G58" s="6" t="s">
        <v>6</v>
      </c>
      <c r="H58" s="6" t="s">
        <v>46</v>
      </c>
      <c r="I58" s="6" t="s">
        <v>129</v>
      </c>
      <c r="J58" s="11" t="s">
        <v>122</v>
      </c>
      <c r="K58" s="11" t="s">
        <v>270</v>
      </c>
    </row>
    <row r="59" spans="1:13" s="6" customFormat="1" ht="43.2" x14ac:dyDescent="0.55000000000000004">
      <c r="A59" s="6" t="s">
        <v>101</v>
      </c>
      <c r="B59" s="6" t="s">
        <v>78</v>
      </c>
      <c r="C59" s="6" t="str">
        <f t="shared" si="2"/>
        <v>M&amp;M_S</v>
      </c>
      <c r="D59" s="6" t="s">
        <v>47</v>
      </c>
      <c r="E59" s="6" t="s">
        <v>45</v>
      </c>
      <c r="F59" s="6" t="s">
        <v>40</v>
      </c>
      <c r="G59" s="6" t="s">
        <v>6</v>
      </c>
      <c r="H59" s="6" t="s">
        <v>48</v>
      </c>
      <c r="I59" s="6" t="s">
        <v>99</v>
      </c>
      <c r="J59" s="6" t="s">
        <v>99</v>
      </c>
    </row>
    <row r="60" spans="1:13" s="6" customFormat="1" ht="43.2" x14ac:dyDescent="0.55000000000000004">
      <c r="A60" s="6" t="s">
        <v>101</v>
      </c>
      <c r="B60" s="6" t="s">
        <v>79</v>
      </c>
      <c r="C60" s="6" t="str">
        <f t="shared" si="2"/>
        <v>M&amp;M_T</v>
      </c>
      <c r="D60" s="6" t="s">
        <v>49</v>
      </c>
      <c r="E60" s="6" t="s">
        <v>45</v>
      </c>
      <c r="F60" s="6" t="s">
        <v>50</v>
      </c>
      <c r="G60" s="6" t="s">
        <v>6</v>
      </c>
      <c r="H60" s="6" t="s">
        <v>51</v>
      </c>
      <c r="I60" s="6" t="s">
        <v>99</v>
      </c>
      <c r="J60" s="6" t="s">
        <v>99</v>
      </c>
    </row>
    <row r="61" spans="1:13" s="6" customFormat="1" ht="62.4" x14ac:dyDescent="0.55000000000000004">
      <c r="A61" s="6" t="s">
        <v>101</v>
      </c>
      <c r="B61" s="6" t="s">
        <v>82</v>
      </c>
      <c r="C61" s="6" t="str">
        <f t="shared" si="2"/>
        <v>M&amp;M_U</v>
      </c>
      <c r="D61" s="6" t="s">
        <v>52</v>
      </c>
      <c r="E61" s="6" t="s">
        <v>45</v>
      </c>
      <c r="F61" s="6" t="s">
        <v>19</v>
      </c>
      <c r="G61" s="6" t="s">
        <v>6</v>
      </c>
      <c r="H61" s="6" t="s">
        <v>53</v>
      </c>
      <c r="I61" s="13" t="s">
        <v>131</v>
      </c>
      <c r="J61" s="6" t="s">
        <v>132</v>
      </c>
      <c r="K61" s="6" t="s">
        <v>271</v>
      </c>
      <c r="L61" s="6" t="s">
        <v>111</v>
      </c>
      <c r="M61" s="6" t="s">
        <v>133</v>
      </c>
    </row>
    <row r="62" spans="1:13" s="6" customFormat="1" ht="43.2" x14ac:dyDescent="0.55000000000000004">
      <c r="A62" s="6" t="s">
        <v>101</v>
      </c>
      <c r="B62" s="6" t="s">
        <v>90</v>
      </c>
      <c r="C62" s="6" t="str">
        <f t="shared" si="2"/>
        <v>M&amp;M_V</v>
      </c>
      <c r="D62" s="6" t="s">
        <v>54</v>
      </c>
      <c r="E62" s="6" t="s">
        <v>45</v>
      </c>
      <c r="G62" s="6" t="s">
        <v>6</v>
      </c>
      <c r="H62" s="6" t="s">
        <v>55</v>
      </c>
      <c r="I62" s="6" t="s">
        <v>162</v>
      </c>
      <c r="J62" s="6" t="s">
        <v>99</v>
      </c>
      <c r="L62" s="6" t="s">
        <v>163</v>
      </c>
      <c r="M62" s="6" t="s">
        <v>164</v>
      </c>
    </row>
    <row r="63" spans="1:13" s="6" customFormat="1" ht="78" x14ac:dyDescent="0.6">
      <c r="A63" s="6" t="s">
        <v>101</v>
      </c>
      <c r="B63" s="6" t="s">
        <v>85</v>
      </c>
      <c r="C63" s="6" t="str">
        <f t="shared" si="2"/>
        <v>M&amp;M_W</v>
      </c>
      <c r="D63" s="6" t="s">
        <v>56</v>
      </c>
      <c r="E63" s="6" t="s">
        <v>45</v>
      </c>
      <c r="G63" s="6" t="s">
        <v>6</v>
      </c>
      <c r="H63" s="6" t="s">
        <v>57</v>
      </c>
      <c r="I63" s="12" t="s">
        <v>134</v>
      </c>
      <c r="J63" s="6" t="s">
        <v>111</v>
      </c>
      <c r="K63" s="6" t="s">
        <v>272</v>
      </c>
      <c r="L63" s="6" t="s">
        <v>111</v>
      </c>
      <c r="M63" s="6" t="s">
        <v>135</v>
      </c>
    </row>
    <row r="64" spans="1:13" s="6" customFormat="1" ht="62.4" x14ac:dyDescent="0.55000000000000004">
      <c r="A64" s="6" t="s">
        <v>101</v>
      </c>
      <c r="B64" s="6" t="s">
        <v>94</v>
      </c>
      <c r="C64" s="6" t="str">
        <f t="shared" si="2"/>
        <v>M&amp;M_X</v>
      </c>
      <c r="D64" s="6" t="s">
        <v>58</v>
      </c>
      <c r="E64" s="6" t="s">
        <v>45</v>
      </c>
      <c r="G64" s="6" t="s">
        <v>16</v>
      </c>
      <c r="H64" s="6" t="s">
        <v>59</v>
      </c>
      <c r="I64" s="13" t="s">
        <v>136</v>
      </c>
      <c r="J64" s="6" t="s">
        <v>99</v>
      </c>
      <c r="K64" s="6" t="s">
        <v>273</v>
      </c>
      <c r="M64" s="6" t="s">
        <v>137</v>
      </c>
    </row>
    <row r="65" spans="1:13" s="6" customFormat="1" ht="43.2" x14ac:dyDescent="0.6">
      <c r="A65" s="6" t="s">
        <v>101</v>
      </c>
      <c r="B65" s="6" t="s">
        <v>75</v>
      </c>
      <c r="C65" s="6" t="str">
        <f t="shared" si="2"/>
        <v>M&amp;M_Y</v>
      </c>
      <c r="D65" s="6" t="s">
        <v>60</v>
      </c>
      <c r="E65" s="6" t="s">
        <v>45</v>
      </c>
      <c r="G65" s="6" t="s">
        <v>6</v>
      </c>
      <c r="H65" s="6" t="s">
        <v>61</v>
      </c>
      <c r="I65" s="12" t="s">
        <v>138</v>
      </c>
      <c r="J65" s="6" t="s">
        <v>130</v>
      </c>
      <c r="K65" s="6" t="s">
        <v>274</v>
      </c>
      <c r="L65" s="6" t="s">
        <v>111</v>
      </c>
      <c r="M65" s="6" t="s">
        <v>140</v>
      </c>
    </row>
    <row r="66" spans="1:13" s="6" customFormat="1" ht="43.2" x14ac:dyDescent="0.6">
      <c r="A66" s="6" t="s">
        <v>101</v>
      </c>
      <c r="B66" s="6" t="s">
        <v>75</v>
      </c>
      <c r="C66" s="6" t="str">
        <f t="shared" ref="C66:C71" si="3">A66 &amp; "_" &amp; B66</f>
        <v>M&amp;M_Y</v>
      </c>
      <c r="D66" s="6" t="s">
        <v>60</v>
      </c>
      <c r="E66" s="6" t="s">
        <v>45</v>
      </c>
      <c r="G66" s="6" t="s">
        <v>6</v>
      </c>
      <c r="H66" s="6" t="s">
        <v>61</v>
      </c>
      <c r="I66" s="12" t="s">
        <v>139</v>
      </c>
      <c r="J66" s="6" t="s">
        <v>111</v>
      </c>
      <c r="L66" s="6" t="s">
        <v>275</v>
      </c>
      <c r="M66" s="6" t="s">
        <v>141</v>
      </c>
    </row>
    <row r="67" spans="1:13" s="6" customFormat="1" ht="43.2" x14ac:dyDescent="0.55000000000000004">
      <c r="A67" s="6" t="s">
        <v>101</v>
      </c>
      <c r="B67" s="6" t="s">
        <v>95</v>
      </c>
      <c r="C67" s="6" t="str">
        <f t="shared" si="3"/>
        <v>M&amp;M_Z</v>
      </c>
      <c r="D67" s="6" t="s">
        <v>62</v>
      </c>
      <c r="E67" s="6" t="s">
        <v>50</v>
      </c>
      <c r="G67" s="6" t="s">
        <v>6</v>
      </c>
      <c r="H67" s="6" t="s">
        <v>63</v>
      </c>
      <c r="I67" s="6" t="s">
        <v>99</v>
      </c>
      <c r="J67" s="6" t="s">
        <v>99</v>
      </c>
    </row>
    <row r="68" spans="1:13" s="6" customFormat="1" ht="43.2" x14ac:dyDescent="0.55000000000000004">
      <c r="A68" s="6" t="s">
        <v>101</v>
      </c>
      <c r="B68" s="6" t="s">
        <v>153</v>
      </c>
      <c r="C68" s="6" t="str">
        <f t="shared" si="3"/>
        <v>M&amp;M_ZA</v>
      </c>
      <c r="D68" s="6" t="s">
        <v>64</v>
      </c>
      <c r="E68" s="6" t="s">
        <v>50</v>
      </c>
      <c r="F68" s="6" t="s">
        <v>40</v>
      </c>
      <c r="G68" s="6" t="s">
        <v>16</v>
      </c>
      <c r="H68" s="6" t="s">
        <v>65</v>
      </c>
      <c r="I68" s="13" t="s">
        <v>276</v>
      </c>
      <c r="J68" s="6" t="s">
        <v>143</v>
      </c>
      <c r="K68" s="6" t="s">
        <v>278</v>
      </c>
    </row>
    <row r="69" spans="1:13" s="6" customFormat="1" ht="43.2" x14ac:dyDescent="0.55000000000000004">
      <c r="A69" s="6" t="s">
        <v>101</v>
      </c>
      <c r="B69" s="6" t="s">
        <v>153</v>
      </c>
      <c r="C69" s="6" t="str">
        <f t="shared" ref="C69" si="4">A69 &amp; "_" &amp; B69</f>
        <v>M&amp;M_ZA</v>
      </c>
      <c r="D69" s="6" t="s">
        <v>64</v>
      </c>
      <c r="E69" s="6" t="s">
        <v>50</v>
      </c>
      <c r="F69" s="6" t="s">
        <v>40</v>
      </c>
      <c r="G69" s="6" t="s">
        <v>16</v>
      </c>
      <c r="H69" s="6" t="s">
        <v>65</v>
      </c>
      <c r="I69" s="13" t="s">
        <v>277</v>
      </c>
      <c r="K69" s="6" t="s">
        <v>278</v>
      </c>
    </row>
    <row r="70" spans="1:13" s="6" customFormat="1" ht="43.2" x14ac:dyDescent="0.55000000000000004">
      <c r="A70" s="6" t="s">
        <v>101</v>
      </c>
      <c r="B70" s="6" t="s">
        <v>154</v>
      </c>
      <c r="C70" s="6" t="str">
        <f t="shared" si="3"/>
        <v>M&amp;M_ZB</v>
      </c>
      <c r="D70" s="6" t="s">
        <v>66</v>
      </c>
      <c r="E70" s="6" t="s">
        <v>50</v>
      </c>
      <c r="F70" s="6" t="s">
        <v>40</v>
      </c>
      <c r="G70" s="6" t="s">
        <v>16</v>
      </c>
      <c r="H70" s="6" t="s">
        <v>67</v>
      </c>
      <c r="I70" s="13">
        <v>0</v>
      </c>
      <c r="J70" s="6" t="s">
        <v>144</v>
      </c>
      <c r="M70" s="6" t="s">
        <v>279</v>
      </c>
    </row>
    <row r="71" spans="1:13" s="6" customFormat="1" ht="46.8" x14ac:dyDescent="0.55000000000000004">
      <c r="A71" s="6" t="s">
        <v>101</v>
      </c>
      <c r="B71" s="6" t="s">
        <v>155</v>
      </c>
      <c r="C71" s="6" t="str">
        <f t="shared" si="3"/>
        <v>M&amp;M_ZC</v>
      </c>
      <c r="D71" s="6" t="s">
        <v>68</v>
      </c>
      <c r="E71" s="6" t="s">
        <v>50</v>
      </c>
      <c r="F71" s="6" t="s">
        <v>40</v>
      </c>
      <c r="G71" s="6" t="s">
        <v>16</v>
      </c>
      <c r="H71" s="6" t="s">
        <v>69</v>
      </c>
      <c r="I71" s="13" t="s">
        <v>142</v>
      </c>
      <c r="J71" s="6" t="s">
        <v>130</v>
      </c>
      <c r="M71" s="6" t="s">
        <v>280</v>
      </c>
    </row>
  </sheetData>
  <autoFilter ref="A1:M71" xr:uid="{3C240DAD-D52C-4EE7-8284-196C02500A9C}">
    <sortState xmlns:xlrd2="http://schemas.microsoft.com/office/spreadsheetml/2017/richdata2" ref="A2:M71">
      <sortCondition ref="C1:C71"/>
    </sortState>
  </autoFilter>
  <pageMargins left="0.7" right="0.7" top="0.75" bottom="0.75" header="0.3" footer="0.3"/>
</worksheet>
</file>

<file path=docMetadata/LabelInfo.xml><?xml version="1.0" encoding="utf-8"?>
<clbl:labelList xmlns:clbl="http://schemas.microsoft.com/office/2020/mipLabelMetadata">
  <clbl:label id="{0693b5ba-4b18-4d7b-9341-f32f400a5494}" enabled="0" method="" siteId="{0693b5ba-4b18-4d7b-9341-f32f400a549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Department of the Interior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Peterson, Eric B</dc:creator>
  <cp:lastModifiedBy>Peterson, Eric B</cp:lastModifiedBy>
  <dcterms:created xsi:type="dcterms:W3CDTF">2026-03-05T17:42:18Z</dcterms:created>
  <dcterms:modified xsi:type="dcterms:W3CDTF">2026-03-11T22:19:22Z</dcterms:modified>
</cp:coreProperties>
</file>